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" sheetId="1" r:id="rId1"/>
    <sheet name="2023附加分" sheetId="2" r:id="rId2"/>
    <sheet name="Sheet1" sheetId="3" r:id="rId3"/>
  </sheets>
  <definedNames>
    <definedName name="_xlnm.Print_Area" localSheetId="1">'2023附加分'!$A$1:$J$8</definedName>
    <definedName name="_xlnm.Print_Titles" localSheetId="0">'2023'!$1:$5</definedName>
  </definedNames>
  <calcPr fullCalcOnLoad="1"/>
</workbook>
</file>

<file path=xl/sharedStrings.xml><?xml version="1.0" encoding="utf-8"?>
<sst xmlns="http://schemas.openxmlformats.org/spreadsheetml/2006/main" count="41" uniqueCount="34">
  <si>
    <t>2023年市直事业单位工勤二级岗位竞聘量化积分汇总表</t>
  </si>
  <si>
    <t>序号</t>
  </si>
  <si>
    <t>工作单位</t>
  </si>
  <si>
    <t>姓名</t>
  </si>
  <si>
    <t>性别</t>
  </si>
  <si>
    <t>技师工种</t>
  </si>
  <si>
    <t>参加工作时间</t>
  </si>
  <si>
    <t>月数（截止日期2024.1月）</t>
  </si>
  <si>
    <t>技师证书取得时间</t>
  </si>
  <si>
    <t>高级工
情况</t>
  </si>
  <si>
    <t>基础分</t>
  </si>
  <si>
    <t>附加分</t>
  </si>
  <si>
    <t>合计总分</t>
  </si>
  <si>
    <t>备注</t>
  </si>
  <si>
    <t>工作
年限</t>
  </si>
  <si>
    <t>技师未聘时间</t>
  </si>
  <si>
    <t>年度考核结果</t>
  </si>
  <si>
    <t>高级工工种</t>
  </si>
  <si>
    <t>聘用时间</t>
  </si>
  <si>
    <t>每月计0.1分</t>
  </si>
  <si>
    <t>每月计0.2分</t>
  </si>
  <si>
    <t>拟聘前5年考核结果</t>
  </si>
  <si>
    <t>例</t>
  </si>
  <si>
    <t>园林绿化</t>
  </si>
  <si>
    <t>注意：淡蓝色单元格中单位根据实际情况，据实填写，黄色单元格中，包含计算公式，表格根据蓝色单元格填写情况自动生成。</t>
  </si>
  <si>
    <t>2023年市直事业单位工勤二级岗位竞聘量化积分情况表（附加分）</t>
  </si>
  <si>
    <t>分值排序</t>
  </si>
  <si>
    <t>专业</t>
  </si>
  <si>
    <t>工人技术竞赛奖励(封顶10分)</t>
  </si>
  <si>
    <t>取得技术革新并有成果证书(封顶10分)</t>
  </si>
  <si>
    <t>获得劳模称号或有市级技术发明成果(封顶10分)</t>
  </si>
  <si>
    <t>省级第一名10分(市级5分)；降一个名次少1分(市级少0.5分)，9名以下计2分</t>
  </si>
  <si>
    <t>省级个人一等奖8分、二等奖6分，三等奖4分，四等奖及以下2分(市级分别按5、3.5、2、1计分)</t>
  </si>
  <si>
    <t>省部级劳模称号或技术发明成果10分(市级5分)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</si>
</sst>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1"/>
      <name val="黑体"/>
      <family val="3"/>
    </font>
    <font>
      <sz val="9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color rgb="FFFF0000"/>
      <name val="宋体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53" fillId="11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11" fillId="11" borderId="11" xfId="0" applyNumberFormat="1" applyFont="1" applyFill="1" applyBorder="1" applyAlignment="1">
      <alignment horizontal="center" vertical="center"/>
    </xf>
    <xf numFmtId="176" fontId="10" fillId="11" borderId="11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255"/>
    </xf>
    <xf numFmtId="0" fontId="9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11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0" fontId="11" fillId="0" borderId="12" xfId="6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130" zoomScaleNormal="130" workbookViewId="0" topLeftCell="A36">
      <selection activeCell="X7" sqref="X7"/>
    </sheetView>
  </sheetViews>
  <sheetFormatPr defaultColWidth="9.00390625" defaultRowHeight="14.25"/>
  <cols>
    <col min="1" max="1" width="4.00390625" style="30" customWidth="1"/>
    <col min="2" max="2" width="14.50390625" style="30" customWidth="1"/>
    <col min="3" max="3" width="5.375" style="31" customWidth="1"/>
    <col min="4" max="4" width="4.375" style="32" customWidth="1"/>
    <col min="5" max="5" width="9.50390625" style="32" customWidth="1"/>
    <col min="6" max="6" width="4.875" style="31" customWidth="1"/>
    <col min="7" max="7" width="2.75390625" style="33" customWidth="1"/>
    <col min="8" max="8" width="7.875" style="34" customWidth="1"/>
    <col min="9" max="9" width="4.75390625" style="35" customWidth="1"/>
    <col min="10" max="10" width="3.875" style="31" customWidth="1"/>
    <col min="11" max="11" width="7.50390625" style="36" customWidth="1"/>
    <col min="12" max="12" width="6.625" style="37" hidden="1" customWidth="1"/>
    <col min="13" max="13" width="8.375" style="31" customWidth="1"/>
    <col min="14" max="14" width="6.50390625" style="31" customWidth="1"/>
    <col min="15" max="15" width="7.00390625" style="31" customWidth="1"/>
    <col min="16" max="16" width="3.625" style="31" customWidth="1"/>
    <col min="17" max="17" width="4.75390625" style="31" customWidth="1"/>
    <col min="18" max="19" width="3.625" style="31" customWidth="1"/>
    <col min="20" max="20" width="2.625" style="31" customWidth="1"/>
    <col min="21" max="21" width="4.125" style="19" customWidth="1"/>
    <col min="22" max="22" width="4.875" style="31" customWidth="1"/>
    <col min="23" max="23" width="13.25390625" style="31" customWidth="1"/>
    <col min="24" max="16384" width="9.00390625" style="31" customWidth="1"/>
  </cols>
  <sheetData>
    <row r="1" spans="1:23" s="19" customFormat="1" ht="33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1.75" customHeight="1">
      <c r="A2" s="40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43"/>
      <c r="H2" s="44" t="s">
        <v>7</v>
      </c>
      <c r="I2" s="75" t="s">
        <v>8</v>
      </c>
      <c r="J2" s="75"/>
      <c r="K2" s="44" t="s">
        <v>7</v>
      </c>
      <c r="L2" s="76" t="s">
        <v>9</v>
      </c>
      <c r="M2" s="76"/>
      <c r="N2" s="77" t="s">
        <v>10</v>
      </c>
      <c r="O2" s="77"/>
      <c r="P2" s="77"/>
      <c r="Q2" s="77"/>
      <c r="R2" s="77"/>
      <c r="S2" s="77"/>
      <c r="T2" s="77"/>
      <c r="U2" s="84" t="s">
        <v>11</v>
      </c>
      <c r="V2" s="85" t="s">
        <v>12</v>
      </c>
      <c r="W2" s="86" t="s">
        <v>13</v>
      </c>
    </row>
    <row r="3" spans="1:23" ht="27.75" customHeight="1">
      <c r="A3" s="40"/>
      <c r="B3" s="41"/>
      <c r="C3" s="41"/>
      <c r="D3" s="41"/>
      <c r="E3" s="41"/>
      <c r="F3" s="45"/>
      <c r="G3" s="46"/>
      <c r="H3" s="44"/>
      <c r="I3" s="75"/>
      <c r="J3" s="75"/>
      <c r="K3" s="44"/>
      <c r="L3" s="76"/>
      <c r="M3" s="76"/>
      <c r="N3" s="75" t="s">
        <v>14</v>
      </c>
      <c r="O3" s="75" t="s">
        <v>15</v>
      </c>
      <c r="P3" s="75" t="s">
        <v>16</v>
      </c>
      <c r="Q3" s="79"/>
      <c r="R3" s="79"/>
      <c r="S3" s="79"/>
      <c r="T3" s="79"/>
      <c r="U3" s="84"/>
      <c r="V3" s="85"/>
      <c r="W3" s="86"/>
    </row>
    <row r="4" spans="1:23" ht="21" customHeight="1">
      <c r="A4" s="40"/>
      <c r="B4" s="41"/>
      <c r="C4" s="41"/>
      <c r="D4" s="41"/>
      <c r="E4" s="41"/>
      <c r="F4" s="45"/>
      <c r="G4" s="46"/>
      <c r="H4" s="44"/>
      <c r="I4" s="75"/>
      <c r="J4" s="75"/>
      <c r="K4" s="44"/>
      <c r="L4" s="78" t="s">
        <v>17</v>
      </c>
      <c r="M4" s="76" t="s">
        <v>18</v>
      </c>
      <c r="N4" s="75" t="s">
        <v>19</v>
      </c>
      <c r="O4" s="75" t="s">
        <v>20</v>
      </c>
      <c r="P4" s="75" t="s">
        <v>21</v>
      </c>
      <c r="Q4" s="79"/>
      <c r="R4" s="79"/>
      <c r="S4" s="79"/>
      <c r="T4" s="79"/>
      <c r="U4" s="84"/>
      <c r="V4" s="85"/>
      <c r="W4" s="86"/>
    </row>
    <row r="5" spans="1:23" ht="14.25">
      <c r="A5" s="40"/>
      <c r="B5" s="41"/>
      <c r="C5" s="41"/>
      <c r="D5" s="41"/>
      <c r="E5" s="41"/>
      <c r="F5" s="47"/>
      <c r="G5" s="48"/>
      <c r="H5" s="44"/>
      <c r="I5" s="75"/>
      <c r="J5" s="75"/>
      <c r="K5" s="44"/>
      <c r="L5" s="78"/>
      <c r="M5" s="76"/>
      <c r="N5" s="75"/>
      <c r="O5" s="75"/>
      <c r="P5" s="79">
        <v>18</v>
      </c>
      <c r="Q5" s="79">
        <v>19</v>
      </c>
      <c r="R5" s="79">
        <v>20</v>
      </c>
      <c r="S5" s="79">
        <v>21</v>
      </c>
      <c r="T5" s="79">
        <v>22</v>
      </c>
      <c r="U5" s="84"/>
      <c r="V5" s="85"/>
      <c r="W5" s="86"/>
    </row>
    <row r="6" spans="1:23" ht="39" customHeight="1">
      <c r="A6" s="49" t="s">
        <v>22</v>
      </c>
      <c r="B6" s="50"/>
      <c r="C6" s="51"/>
      <c r="D6" s="52"/>
      <c r="E6" s="52"/>
      <c r="F6" s="53">
        <v>2022</v>
      </c>
      <c r="G6" s="53">
        <v>1</v>
      </c>
      <c r="H6" s="54">
        <f>(2024-F6)*12+2-G6</f>
        <v>25</v>
      </c>
      <c r="I6" s="53">
        <v>2022</v>
      </c>
      <c r="J6" s="53">
        <v>12</v>
      </c>
      <c r="K6" s="54">
        <f>(2024-I6)*12+2-J6</f>
        <v>14</v>
      </c>
      <c r="L6" s="55" t="s">
        <v>23</v>
      </c>
      <c r="M6" s="53">
        <v>2010.08</v>
      </c>
      <c r="N6" s="54">
        <f>H6*0.1</f>
        <v>2.5</v>
      </c>
      <c r="O6" s="54">
        <f>K6*0.2</f>
        <v>2.8000000000000003</v>
      </c>
      <c r="P6" s="53">
        <v>3</v>
      </c>
      <c r="Q6" s="53">
        <v>3</v>
      </c>
      <c r="R6" s="53">
        <v>3</v>
      </c>
      <c r="S6" s="53">
        <v>3</v>
      </c>
      <c r="T6" s="59">
        <v>3</v>
      </c>
      <c r="U6" s="53"/>
      <c r="V6" s="54">
        <f>SUM(N6:U6)</f>
        <v>20.3</v>
      </c>
      <c r="W6" s="87"/>
    </row>
    <row r="7" spans="1:23" ht="21" customHeight="1">
      <c r="A7" s="49"/>
      <c r="B7" s="55"/>
      <c r="C7" s="56"/>
      <c r="D7" s="56"/>
      <c r="E7" s="56"/>
      <c r="F7" s="53"/>
      <c r="G7" s="53"/>
      <c r="H7" s="54">
        <f aca="true" t="shared" si="0" ref="H7:H38">(2024-F7)*12+2-G7</f>
        <v>24290</v>
      </c>
      <c r="I7" s="53"/>
      <c r="J7" s="53"/>
      <c r="K7" s="54">
        <f aca="true" t="shared" si="1" ref="K7:K38">(2024-I7)*12+2-J7</f>
        <v>24290</v>
      </c>
      <c r="L7" s="55"/>
      <c r="M7" s="53"/>
      <c r="N7" s="54">
        <f aca="true" t="shared" si="2" ref="N7:N38">H7*0.1</f>
        <v>2429</v>
      </c>
      <c r="O7" s="54">
        <f aca="true" t="shared" si="3" ref="O7:O38">K7*0.2</f>
        <v>4858</v>
      </c>
      <c r="P7" s="53"/>
      <c r="Q7" s="53"/>
      <c r="R7" s="53"/>
      <c r="S7" s="53"/>
      <c r="T7" s="53"/>
      <c r="U7" s="53"/>
      <c r="V7" s="54">
        <f aca="true" t="shared" si="4" ref="V7:V38">SUM(N7:U7)</f>
        <v>7287</v>
      </c>
      <c r="W7" s="87"/>
    </row>
    <row r="8" spans="1:23" ht="9.75" customHeight="1">
      <c r="A8" s="49"/>
      <c r="B8" s="56"/>
      <c r="C8" s="56"/>
      <c r="D8" s="56"/>
      <c r="E8" s="56"/>
      <c r="F8" s="53"/>
      <c r="G8" s="53"/>
      <c r="H8" s="54">
        <f t="shared" si="0"/>
        <v>24290</v>
      </c>
      <c r="I8" s="59"/>
      <c r="J8" s="59"/>
      <c r="K8" s="54">
        <f t="shared" si="1"/>
        <v>24290</v>
      </c>
      <c r="L8" s="57"/>
      <c r="M8" s="59"/>
      <c r="N8" s="54">
        <f t="shared" si="2"/>
        <v>2429</v>
      </c>
      <c r="O8" s="54">
        <f t="shared" si="3"/>
        <v>4858</v>
      </c>
      <c r="P8" s="59"/>
      <c r="Q8" s="59"/>
      <c r="R8" s="59"/>
      <c r="S8" s="59"/>
      <c r="T8" s="59"/>
      <c r="U8" s="59"/>
      <c r="V8" s="54">
        <f t="shared" si="4"/>
        <v>7287</v>
      </c>
      <c r="W8" s="87"/>
    </row>
    <row r="9" spans="1:23" s="28" customFormat="1" ht="9.75" customHeight="1">
      <c r="A9" s="49"/>
      <c r="B9" s="57"/>
      <c r="C9" s="57"/>
      <c r="D9" s="57"/>
      <c r="E9" s="56"/>
      <c r="F9" s="53"/>
      <c r="G9" s="53"/>
      <c r="H9" s="54">
        <f t="shared" si="0"/>
        <v>24290</v>
      </c>
      <c r="I9" s="53"/>
      <c r="J9" s="53"/>
      <c r="K9" s="54">
        <f t="shared" si="1"/>
        <v>24290</v>
      </c>
      <c r="L9" s="55"/>
      <c r="M9" s="53"/>
      <c r="N9" s="54">
        <f t="shared" si="2"/>
        <v>2429</v>
      </c>
      <c r="O9" s="54">
        <f t="shared" si="3"/>
        <v>4858</v>
      </c>
      <c r="P9" s="53"/>
      <c r="Q9" s="53"/>
      <c r="R9" s="53"/>
      <c r="S9" s="53"/>
      <c r="T9" s="59"/>
      <c r="U9" s="53"/>
      <c r="V9" s="54">
        <f t="shared" si="4"/>
        <v>7287</v>
      </c>
      <c r="W9" s="88"/>
    </row>
    <row r="10" spans="1:23" s="28" customFormat="1" ht="9.75" customHeight="1">
      <c r="A10" s="49"/>
      <c r="B10" s="55"/>
      <c r="C10" s="55"/>
      <c r="D10" s="55"/>
      <c r="E10" s="55"/>
      <c r="F10" s="53"/>
      <c r="G10" s="53"/>
      <c r="H10" s="54">
        <f t="shared" si="0"/>
        <v>24290</v>
      </c>
      <c r="I10" s="59"/>
      <c r="J10" s="59"/>
      <c r="K10" s="54">
        <f t="shared" si="1"/>
        <v>24290</v>
      </c>
      <c r="L10" s="57"/>
      <c r="M10" s="59"/>
      <c r="N10" s="54">
        <f t="shared" si="2"/>
        <v>2429</v>
      </c>
      <c r="O10" s="54">
        <f t="shared" si="3"/>
        <v>4858</v>
      </c>
      <c r="P10" s="59"/>
      <c r="Q10" s="59"/>
      <c r="R10" s="59"/>
      <c r="S10" s="59"/>
      <c r="T10" s="89"/>
      <c r="U10" s="59"/>
      <c r="V10" s="54">
        <f t="shared" si="4"/>
        <v>7287</v>
      </c>
      <c r="W10" s="87"/>
    </row>
    <row r="11" spans="1:23" s="28" customFormat="1" ht="9.75" customHeight="1">
      <c r="A11" s="49"/>
      <c r="B11" s="56"/>
      <c r="C11" s="56"/>
      <c r="D11" s="56"/>
      <c r="E11" s="56"/>
      <c r="F11" s="53"/>
      <c r="G11" s="53"/>
      <c r="H11" s="54">
        <f t="shared" si="0"/>
        <v>24290</v>
      </c>
      <c r="I11" s="53"/>
      <c r="J11" s="53"/>
      <c r="K11" s="54">
        <f t="shared" si="1"/>
        <v>24290</v>
      </c>
      <c r="L11" s="55"/>
      <c r="M11" s="53"/>
      <c r="N11" s="54">
        <f t="shared" si="2"/>
        <v>2429</v>
      </c>
      <c r="O11" s="54">
        <f t="shared" si="3"/>
        <v>4858</v>
      </c>
      <c r="P11" s="53"/>
      <c r="Q11" s="53"/>
      <c r="R11" s="53"/>
      <c r="S11" s="53"/>
      <c r="T11" s="53"/>
      <c r="U11" s="53"/>
      <c r="V11" s="54">
        <f t="shared" si="4"/>
        <v>7287</v>
      </c>
      <c r="W11" s="90"/>
    </row>
    <row r="12" spans="1:23" s="29" customFormat="1" ht="9.75" customHeight="1">
      <c r="A12" s="49"/>
      <c r="B12" s="50"/>
      <c r="C12" s="56"/>
      <c r="D12" s="56"/>
      <c r="E12" s="56"/>
      <c r="F12" s="53"/>
      <c r="G12" s="53"/>
      <c r="H12" s="54">
        <f t="shared" si="0"/>
        <v>24290</v>
      </c>
      <c r="I12" s="53"/>
      <c r="J12" s="53"/>
      <c r="K12" s="54">
        <f t="shared" si="1"/>
        <v>24290</v>
      </c>
      <c r="L12" s="55"/>
      <c r="M12" s="53"/>
      <c r="N12" s="54">
        <f t="shared" si="2"/>
        <v>2429</v>
      </c>
      <c r="O12" s="54">
        <f t="shared" si="3"/>
        <v>4858</v>
      </c>
      <c r="P12" s="53"/>
      <c r="Q12" s="53"/>
      <c r="R12" s="53"/>
      <c r="S12" s="53"/>
      <c r="T12" s="53"/>
      <c r="U12" s="53"/>
      <c r="V12" s="54">
        <f t="shared" si="4"/>
        <v>7287</v>
      </c>
      <c r="W12" s="87"/>
    </row>
    <row r="13" spans="1:23" ht="9.75" customHeight="1">
      <c r="A13" s="49"/>
      <c r="B13" s="56"/>
      <c r="C13" s="56"/>
      <c r="D13" s="56"/>
      <c r="E13" s="56"/>
      <c r="F13" s="53"/>
      <c r="G13" s="53"/>
      <c r="H13" s="54">
        <f t="shared" si="0"/>
        <v>24290</v>
      </c>
      <c r="I13" s="59"/>
      <c r="J13" s="59"/>
      <c r="K13" s="54">
        <f t="shared" si="1"/>
        <v>24290</v>
      </c>
      <c r="L13" s="57"/>
      <c r="M13" s="59"/>
      <c r="N13" s="54">
        <f t="shared" si="2"/>
        <v>2429</v>
      </c>
      <c r="O13" s="54">
        <f t="shared" si="3"/>
        <v>4858</v>
      </c>
      <c r="P13" s="59"/>
      <c r="Q13" s="59"/>
      <c r="R13" s="59"/>
      <c r="S13" s="59"/>
      <c r="T13" s="59"/>
      <c r="U13" s="59"/>
      <c r="V13" s="54">
        <f t="shared" si="4"/>
        <v>7287</v>
      </c>
      <c r="W13" s="87"/>
    </row>
    <row r="14" spans="1:23" ht="9.75" customHeight="1">
      <c r="A14" s="49"/>
      <c r="B14" s="55"/>
      <c r="C14" s="55"/>
      <c r="D14" s="55"/>
      <c r="E14" s="55"/>
      <c r="F14" s="53"/>
      <c r="G14" s="53"/>
      <c r="H14" s="54">
        <f t="shared" si="0"/>
        <v>24290</v>
      </c>
      <c r="I14" s="53"/>
      <c r="J14" s="53"/>
      <c r="K14" s="54">
        <f t="shared" si="1"/>
        <v>24290</v>
      </c>
      <c r="L14" s="55"/>
      <c r="M14" s="53"/>
      <c r="N14" s="54">
        <f t="shared" si="2"/>
        <v>2429</v>
      </c>
      <c r="O14" s="54">
        <f t="shared" si="3"/>
        <v>4858</v>
      </c>
      <c r="P14" s="53"/>
      <c r="Q14" s="53"/>
      <c r="R14" s="53"/>
      <c r="S14" s="53"/>
      <c r="T14" s="53"/>
      <c r="U14" s="53"/>
      <c r="V14" s="54">
        <f t="shared" si="4"/>
        <v>7287</v>
      </c>
      <c r="W14" s="87"/>
    </row>
    <row r="15" spans="1:23" ht="9.75" customHeight="1">
      <c r="A15" s="49"/>
      <c r="B15" s="58"/>
      <c r="C15" s="58"/>
      <c r="D15" s="58"/>
      <c r="E15" s="58"/>
      <c r="F15" s="59"/>
      <c r="G15" s="59"/>
      <c r="H15" s="54">
        <f t="shared" si="0"/>
        <v>24290</v>
      </c>
      <c r="I15" s="59"/>
      <c r="J15" s="59"/>
      <c r="K15" s="54">
        <f t="shared" si="1"/>
        <v>24290</v>
      </c>
      <c r="L15" s="57"/>
      <c r="M15" s="59"/>
      <c r="N15" s="54">
        <f t="shared" si="2"/>
        <v>2429</v>
      </c>
      <c r="O15" s="54">
        <f t="shared" si="3"/>
        <v>4858</v>
      </c>
      <c r="P15" s="59"/>
      <c r="Q15" s="59"/>
      <c r="R15" s="59"/>
      <c r="S15" s="59"/>
      <c r="T15" s="59"/>
      <c r="U15" s="59"/>
      <c r="V15" s="54">
        <f t="shared" si="4"/>
        <v>7287</v>
      </c>
      <c r="W15" s="90"/>
    </row>
    <row r="16" spans="1:23" ht="9.75" customHeight="1">
      <c r="A16" s="49"/>
      <c r="B16" s="60"/>
      <c r="C16" s="60"/>
      <c r="D16" s="52"/>
      <c r="E16" s="52"/>
      <c r="F16" s="53"/>
      <c r="G16" s="53"/>
      <c r="H16" s="54">
        <f t="shared" si="0"/>
        <v>24290</v>
      </c>
      <c r="I16" s="53"/>
      <c r="J16" s="53"/>
      <c r="K16" s="54">
        <f t="shared" si="1"/>
        <v>24290</v>
      </c>
      <c r="L16" s="55"/>
      <c r="M16" s="53"/>
      <c r="N16" s="54">
        <f t="shared" si="2"/>
        <v>2429</v>
      </c>
      <c r="O16" s="54">
        <f t="shared" si="3"/>
        <v>4858</v>
      </c>
      <c r="P16" s="53"/>
      <c r="Q16" s="53"/>
      <c r="R16" s="53"/>
      <c r="S16" s="53"/>
      <c r="T16" s="53"/>
      <c r="U16" s="53"/>
      <c r="V16" s="54">
        <f t="shared" si="4"/>
        <v>7287</v>
      </c>
      <c r="W16" s="90"/>
    </row>
    <row r="17" spans="1:23" ht="9.75" customHeight="1">
      <c r="A17" s="49"/>
      <c r="B17" s="57"/>
      <c r="C17" s="57"/>
      <c r="D17" s="57"/>
      <c r="E17" s="52"/>
      <c r="F17" s="53"/>
      <c r="G17" s="53"/>
      <c r="H17" s="54">
        <f t="shared" si="0"/>
        <v>24290</v>
      </c>
      <c r="I17" s="53"/>
      <c r="J17" s="53"/>
      <c r="K17" s="54">
        <f t="shared" si="1"/>
        <v>24290</v>
      </c>
      <c r="L17" s="55"/>
      <c r="M17" s="53"/>
      <c r="N17" s="54">
        <f t="shared" si="2"/>
        <v>2429</v>
      </c>
      <c r="O17" s="54">
        <f t="shared" si="3"/>
        <v>4858</v>
      </c>
      <c r="P17" s="53"/>
      <c r="Q17" s="53"/>
      <c r="R17" s="53"/>
      <c r="S17" s="53"/>
      <c r="T17" s="53"/>
      <c r="U17" s="53"/>
      <c r="V17" s="54">
        <f t="shared" si="4"/>
        <v>7287</v>
      </c>
      <c r="W17" s="87"/>
    </row>
    <row r="18" spans="1:23" ht="9.75" customHeight="1">
      <c r="A18" s="49"/>
      <c r="B18" s="60"/>
      <c r="C18" s="60"/>
      <c r="D18" s="52"/>
      <c r="E18" s="52"/>
      <c r="F18" s="53"/>
      <c r="G18" s="53"/>
      <c r="H18" s="54">
        <f t="shared" si="0"/>
        <v>24290</v>
      </c>
      <c r="I18" s="53"/>
      <c r="J18" s="53"/>
      <c r="K18" s="54">
        <f t="shared" si="1"/>
        <v>24290</v>
      </c>
      <c r="L18" s="55"/>
      <c r="M18" s="53"/>
      <c r="N18" s="54">
        <f t="shared" si="2"/>
        <v>2429</v>
      </c>
      <c r="O18" s="54">
        <f t="shared" si="3"/>
        <v>4858</v>
      </c>
      <c r="P18" s="53"/>
      <c r="Q18" s="53"/>
      <c r="R18" s="53"/>
      <c r="S18" s="53"/>
      <c r="T18" s="59"/>
      <c r="U18" s="53"/>
      <c r="V18" s="54">
        <f t="shared" si="4"/>
        <v>7287</v>
      </c>
      <c r="W18" s="88"/>
    </row>
    <row r="19" spans="1:23" ht="9.75" customHeight="1">
      <c r="A19" s="49"/>
      <c r="B19" s="55"/>
      <c r="C19" s="55"/>
      <c r="D19" s="55"/>
      <c r="E19" s="55"/>
      <c r="F19" s="53"/>
      <c r="G19" s="53"/>
      <c r="H19" s="54">
        <f t="shared" si="0"/>
        <v>24290</v>
      </c>
      <c r="I19" s="59"/>
      <c r="J19" s="59"/>
      <c r="K19" s="54">
        <f t="shared" si="1"/>
        <v>24290</v>
      </c>
      <c r="L19" s="57"/>
      <c r="M19" s="59"/>
      <c r="N19" s="54">
        <f t="shared" si="2"/>
        <v>2429</v>
      </c>
      <c r="O19" s="54">
        <f t="shared" si="3"/>
        <v>4858</v>
      </c>
      <c r="P19" s="59"/>
      <c r="Q19" s="59"/>
      <c r="R19" s="59"/>
      <c r="S19" s="59"/>
      <c r="T19" s="59"/>
      <c r="U19" s="59"/>
      <c r="V19" s="54">
        <f t="shared" si="4"/>
        <v>7287</v>
      </c>
      <c r="W19" s="87"/>
    </row>
    <row r="20" spans="1:23" ht="9.75" customHeight="1">
      <c r="A20" s="49"/>
      <c r="B20" s="56"/>
      <c r="C20" s="56"/>
      <c r="D20" s="56"/>
      <c r="E20" s="56"/>
      <c r="F20" s="53"/>
      <c r="G20" s="53"/>
      <c r="H20" s="54">
        <f t="shared" si="0"/>
        <v>24290</v>
      </c>
      <c r="I20" s="59"/>
      <c r="J20" s="59"/>
      <c r="K20" s="54">
        <f t="shared" si="1"/>
        <v>24290</v>
      </c>
      <c r="L20" s="57"/>
      <c r="M20" s="59"/>
      <c r="N20" s="54">
        <f t="shared" si="2"/>
        <v>2429</v>
      </c>
      <c r="O20" s="54">
        <f t="shared" si="3"/>
        <v>4858</v>
      </c>
      <c r="P20" s="59"/>
      <c r="Q20" s="59"/>
      <c r="R20" s="59"/>
      <c r="S20" s="59"/>
      <c r="T20" s="59"/>
      <c r="U20" s="59"/>
      <c r="V20" s="54">
        <f t="shared" si="4"/>
        <v>7287</v>
      </c>
      <c r="W20" s="87"/>
    </row>
    <row r="21" spans="1:23" ht="9.75" customHeight="1">
      <c r="A21" s="49"/>
      <c r="B21" s="58"/>
      <c r="C21" s="58"/>
      <c r="D21" s="58"/>
      <c r="E21" s="61"/>
      <c r="F21" s="53"/>
      <c r="G21" s="53"/>
      <c r="H21" s="54">
        <f t="shared" si="0"/>
        <v>24290</v>
      </c>
      <c r="I21" s="59"/>
      <c r="J21" s="59"/>
      <c r="K21" s="54">
        <f t="shared" si="1"/>
        <v>24290</v>
      </c>
      <c r="L21" s="57"/>
      <c r="M21" s="59"/>
      <c r="N21" s="54">
        <f t="shared" si="2"/>
        <v>2429</v>
      </c>
      <c r="O21" s="54">
        <f t="shared" si="3"/>
        <v>4858</v>
      </c>
      <c r="P21" s="59"/>
      <c r="Q21" s="59"/>
      <c r="R21" s="59"/>
      <c r="S21" s="59"/>
      <c r="T21" s="59"/>
      <c r="U21" s="59"/>
      <c r="V21" s="54">
        <f t="shared" si="4"/>
        <v>7287</v>
      </c>
      <c r="W21" s="90"/>
    </row>
    <row r="22" spans="1:23" ht="9.75" customHeight="1">
      <c r="A22" s="49"/>
      <c r="B22" s="58"/>
      <c r="C22" s="58"/>
      <c r="D22" s="58"/>
      <c r="E22" s="58"/>
      <c r="F22" s="53"/>
      <c r="G22" s="53"/>
      <c r="H22" s="54">
        <f t="shared" si="0"/>
        <v>24290</v>
      </c>
      <c r="I22" s="59"/>
      <c r="J22" s="59"/>
      <c r="K22" s="54">
        <f t="shared" si="1"/>
        <v>24290</v>
      </c>
      <c r="L22" s="57"/>
      <c r="M22" s="59"/>
      <c r="N22" s="54">
        <f t="shared" si="2"/>
        <v>2429</v>
      </c>
      <c r="O22" s="54">
        <f t="shared" si="3"/>
        <v>4858</v>
      </c>
      <c r="P22" s="59"/>
      <c r="Q22" s="59"/>
      <c r="R22" s="59"/>
      <c r="S22" s="59"/>
      <c r="T22" s="59"/>
      <c r="U22" s="59"/>
      <c r="V22" s="54">
        <f t="shared" si="4"/>
        <v>7287</v>
      </c>
      <c r="W22" s="90"/>
    </row>
    <row r="23" spans="1:23" ht="9.75" customHeight="1">
      <c r="A23" s="49"/>
      <c r="B23" s="55"/>
      <c r="C23" s="57"/>
      <c r="D23" s="57"/>
      <c r="E23" s="57"/>
      <c r="F23" s="53"/>
      <c r="G23" s="53"/>
      <c r="H23" s="54">
        <f t="shared" si="0"/>
        <v>24290</v>
      </c>
      <c r="I23" s="59"/>
      <c r="J23" s="59"/>
      <c r="K23" s="54">
        <f t="shared" si="1"/>
        <v>24290</v>
      </c>
      <c r="L23" s="57"/>
      <c r="M23" s="59"/>
      <c r="N23" s="54">
        <f t="shared" si="2"/>
        <v>2429</v>
      </c>
      <c r="O23" s="54">
        <f t="shared" si="3"/>
        <v>4858</v>
      </c>
      <c r="P23" s="59"/>
      <c r="Q23" s="59"/>
      <c r="R23" s="59"/>
      <c r="S23" s="59"/>
      <c r="T23" s="89"/>
      <c r="U23" s="59"/>
      <c r="V23" s="54">
        <f t="shared" si="4"/>
        <v>7287</v>
      </c>
      <c r="W23" s="87"/>
    </row>
    <row r="24" spans="1:23" ht="9.75" customHeight="1">
      <c r="A24" s="49"/>
      <c r="B24" s="55"/>
      <c r="C24" s="55"/>
      <c r="D24" s="55"/>
      <c r="E24" s="55"/>
      <c r="F24" s="53"/>
      <c r="G24" s="53"/>
      <c r="H24" s="54">
        <f t="shared" si="0"/>
        <v>24290</v>
      </c>
      <c r="I24" s="59"/>
      <c r="J24" s="59"/>
      <c r="K24" s="54">
        <f t="shared" si="1"/>
        <v>24290</v>
      </c>
      <c r="L24" s="57"/>
      <c r="M24" s="59"/>
      <c r="N24" s="54">
        <f t="shared" si="2"/>
        <v>2429</v>
      </c>
      <c r="O24" s="54">
        <f t="shared" si="3"/>
        <v>4858</v>
      </c>
      <c r="P24" s="59"/>
      <c r="Q24" s="59"/>
      <c r="R24" s="59"/>
      <c r="S24" s="59"/>
      <c r="T24" s="89"/>
      <c r="U24" s="59"/>
      <c r="V24" s="54">
        <f t="shared" si="4"/>
        <v>7287</v>
      </c>
      <c r="W24" s="87"/>
    </row>
    <row r="25" spans="1:23" ht="9.75" customHeight="1">
      <c r="A25" s="49"/>
      <c r="B25" s="56"/>
      <c r="C25" s="56"/>
      <c r="D25" s="56"/>
      <c r="E25" s="56"/>
      <c r="F25" s="53"/>
      <c r="G25" s="53"/>
      <c r="H25" s="54">
        <f t="shared" si="0"/>
        <v>24290</v>
      </c>
      <c r="I25" s="59"/>
      <c r="J25" s="59"/>
      <c r="K25" s="54">
        <f t="shared" si="1"/>
        <v>24290</v>
      </c>
      <c r="L25" s="57"/>
      <c r="M25" s="59"/>
      <c r="N25" s="54">
        <f t="shared" si="2"/>
        <v>2429</v>
      </c>
      <c r="O25" s="54">
        <f t="shared" si="3"/>
        <v>4858</v>
      </c>
      <c r="P25" s="59"/>
      <c r="Q25" s="59"/>
      <c r="R25" s="59"/>
      <c r="S25" s="59"/>
      <c r="T25" s="59"/>
      <c r="U25" s="59"/>
      <c r="V25" s="54">
        <f t="shared" si="4"/>
        <v>7287</v>
      </c>
      <c r="W25" s="87"/>
    </row>
    <row r="26" spans="1:23" ht="9.75" customHeight="1">
      <c r="A26" s="49"/>
      <c r="B26" s="50"/>
      <c r="C26" s="51"/>
      <c r="D26" s="52"/>
      <c r="E26" s="52"/>
      <c r="F26" s="53"/>
      <c r="G26" s="53"/>
      <c r="H26" s="54">
        <f t="shared" si="0"/>
        <v>24290</v>
      </c>
      <c r="I26" s="53"/>
      <c r="J26" s="53"/>
      <c r="K26" s="54">
        <f t="shared" si="1"/>
        <v>24290</v>
      </c>
      <c r="L26" s="55"/>
      <c r="M26" s="53"/>
      <c r="N26" s="54">
        <f t="shared" si="2"/>
        <v>2429</v>
      </c>
      <c r="O26" s="54">
        <f t="shared" si="3"/>
        <v>4858</v>
      </c>
      <c r="P26" s="53"/>
      <c r="Q26" s="53"/>
      <c r="R26" s="53"/>
      <c r="S26" s="53"/>
      <c r="T26" s="53"/>
      <c r="U26" s="53"/>
      <c r="V26" s="54">
        <f t="shared" si="4"/>
        <v>7287</v>
      </c>
      <c r="W26" s="87"/>
    </row>
    <row r="27" spans="1:23" ht="9.75" customHeight="1">
      <c r="A27" s="49"/>
      <c r="B27" s="62"/>
      <c r="C27" s="55"/>
      <c r="D27" s="55"/>
      <c r="E27" s="55"/>
      <c r="F27" s="53"/>
      <c r="G27" s="53"/>
      <c r="H27" s="54">
        <f t="shared" si="0"/>
        <v>24290</v>
      </c>
      <c r="I27" s="53"/>
      <c r="J27" s="53"/>
      <c r="K27" s="54">
        <f t="shared" si="1"/>
        <v>24290</v>
      </c>
      <c r="L27" s="55"/>
      <c r="M27" s="53"/>
      <c r="N27" s="54">
        <f t="shared" si="2"/>
        <v>2429</v>
      </c>
      <c r="O27" s="54">
        <f t="shared" si="3"/>
        <v>4858</v>
      </c>
      <c r="P27" s="53"/>
      <c r="Q27" s="53"/>
      <c r="R27" s="53"/>
      <c r="S27" s="53"/>
      <c r="T27" s="53"/>
      <c r="U27" s="53"/>
      <c r="V27" s="54">
        <f t="shared" si="4"/>
        <v>7287</v>
      </c>
      <c r="W27" s="87"/>
    </row>
    <row r="28" spans="1:23" ht="9.75" customHeight="1">
      <c r="A28" s="49"/>
      <c r="B28" s="57"/>
      <c r="C28" s="57"/>
      <c r="D28" s="57"/>
      <c r="E28" s="57"/>
      <c r="F28" s="53"/>
      <c r="G28" s="53"/>
      <c r="H28" s="54">
        <f t="shared" si="0"/>
        <v>24290</v>
      </c>
      <c r="I28" s="59"/>
      <c r="J28" s="59"/>
      <c r="K28" s="54">
        <f t="shared" si="1"/>
        <v>24290</v>
      </c>
      <c r="L28" s="57"/>
      <c r="M28" s="59"/>
      <c r="N28" s="54">
        <f t="shared" si="2"/>
        <v>2429</v>
      </c>
      <c r="O28" s="54">
        <f t="shared" si="3"/>
        <v>4858</v>
      </c>
      <c r="P28" s="59"/>
      <c r="Q28" s="59"/>
      <c r="R28" s="59"/>
      <c r="S28" s="59"/>
      <c r="T28" s="59"/>
      <c r="U28" s="59"/>
      <c r="V28" s="54">
        <f t="shared" si="4"/>
        <v>7287</v>
      </c>
      <c r="W28" s="87"/>
    </row>
    <row r="29" spans="1:23" ht="9.75" customHeight="1">
      <c r="A29" s="49"/>
      <c r="B29" s="56"/>
      <c r="C29" s="56"/>
      <c r="D29" s="56"/>
      <c r="E29" s="56"/>
      <c r="F29" s="53"/>
      <c r="G29" s="53"/>
      <c r="H29" s="54">
        <f t="shared" si="0"/>
        <v>24290</v>
      </c>
      <c r="I29" s="59"/>
      <c r="J29" s="59"/>
      <c r="K29" s="54">
        <f t="shared" si="1"/>
        <v>24290</v>
      </c>
      <c r="L29" s="56"/>
      <c r="M29" s="59"/>
      <c r="N29" s="54">
        <f t="shared" si="2"/>
        <v>2429</v>
      </c>
      <c r="O29" s="54">
        <f t="shared" si="3"/>
        <v>4858</v>
      </c>
      <c r="P29" s="59"/>
      <c r="Q29" s="59"/>
      <c r="R29" s="59"/>
      <c r="S29" s="59"/>
      <c r="T29" s="59"/>
      <c r="U29" s="59"/>
      <c r="V29" s="54">
        <f t="shared" si="4"/>
        <v>7287</v>
      </c>
      <c r="W29" s="87"/>
    </row>
    <row r="30" spans="1:23" ht="9.75" customHeight="1">
      <c r="A30" s="49"/>
      <c r="B30" s="57"/>
      <c r="C30" s="57"/>
      <c r="D30" s="57"/>
      <c r="E30" s="57"/>
      <c r="F30" s="59"/>
      <c r="G30" s="59"/>
      <c r="H30" s="54">
        <f t="shared" si="0"/>
        <v>24290</v>
      </c>
      <c r="I30" s="59"/>
      <c r="J30" s="59"/>
      <c r="K30" s="54">
        <f t="shared" si="1"/>
        <v>24290</v>
      </c>
      <c r="L30" s="57"/>
      <c r="M30" s="59"/>
      <c r="N30" s="54">
        <f t="shared" si="2"/>
        <v>2429</v>
      </c>
      <c r="O30" s="54">
        <f t="shared" si="3"/>
        <v>4858</v>
      </c>
      <c r="P30" s="59"/>
      <c r="Q30" s="59"/>
      <c r="R30" s="89"/>
      <c r="S30" s="89"/>
      <c r="T30" s="59"/>
      <c r="U30" s="89"/>
      <c r="V30" s="54">
        <f t="shared" si="4"/>
        <v>7287</v>
      </c>
      <c r="W30" s="88"/>
    </row>
    <row r="31" spans="1:23" ht="9.75" customHeight="1">
      <c r="A31" s="49"/>
      <c r="B31" s="58"/>
      <c r="C31" s="63"/>
      <c r="D31" s="64"/>
      <c r="E31" s="61"/>
      <c r="F31" s="53"/>
      <c r="G31" s="53"/>
      <c r="H31" s="54">
        <f t="shared" si="0"/>
        <v>24290</v>
      </c>
      <c r="I31" s="59"/>
      <c r="J31" s="59"/>
      <c r="K31" s="54">
        <f t="shared" si="1"/>
        <v>24290</v>
      </c>
      <c r="L31" s="57"/>
      <c r="M31" s="59"/>
      <c r="N31" s="54">
        <f t="shared" si="2"/>
        <v>2429</v>
      </c>
      <c r="O31" s="54">
        <f t="shared" si="3"/>
        <v>4858</v>
      </c>
      <c r="P31" s="59"/>
      <c r="Q31" s="59"/>
      <c r="R31" s="59"/>
      <c r="S31" s="59"/>
      <c r="T31" s="59"/>
      <c r="U31" s="59"/>
      <c r="V31" s="54">
        <f t="shared" si="4"/>
        <v>7287</v>
      </c>
      <c r="W31" s="71"/>
    </row>
    <row r="32" spans="1:23" ht="9.75" customHeight="1">
      <c r="A32" s="49"/>
      <c r="B32" s="56"/>
      <c r="C32" s="56"/>
      <c r="D32" s="56"/>
      <c r="E32" s="56"/>
      <c r="F32" s="53"/>
      <c r="G32" s="53"/>
      <c r="H32" s="54">
        <f t="shared" si="0"/>
        <v>24290</v>
      </c>
      <c r="I32" s="59"/>
      <c r="J32" s="59"/>
      <c r="K32" s="54">
        <f t="shared" si="1"/>
        <v>24290</v>
      </c>
      <c r="L32" s="57"/>
      <c r="M32" s="59"/>
      <c r="N32" s="54">
        <f t="shared" si="2"/>
        <v>2429</v>
      </c>
      <c r="O32" s="54">
        <f t="shared" si="3"/>
        <v>4858</v>
      </c>
      <c r="P32" s="59"/>
      <c r="Q32" s="59"/>
      <c r="R32" s="59"/>
      <c r="S32" s="59"/>
      <c r="T32" s="59"/>
      <c r="U32" s="59"/>
      <c r="V32" s="54">
        <f t="shared" si="4"/>
        <v>7287</v>
      </c>
      <c r="W32" s="87"/>
    </row>
    <row r="33" spans="1:23" ht="9.75" customHeight="1">
      <c r="A33" s="49"/>
      <c r="B33" s="58"/>
      <c r="C33" s="63"/>
      <c r="D33" s="65"/>
      <c r="E33" s="58"/>
      <c r="F33" s="53"/>
      <c r="G33" s="53"/>
      <c r="H33" s="54">
        <f t="shared" si="0"/>
        <v>24290</v>
      </c>
      <c r="I33" s="59"/>
      <c r="J33" s="59"/>
      <c r="K33" s="54">
        <f t="shared" si="1"/>
        <v>24290</v>
      </c>
      <c r="L33" s="57"/>
      <c r="M33" s="59"/>
      <c r="N33" s="54">
        <f t="shared" si="2"/>
        <v>2429</v>
      </c>
      <c r="O33" s="54">
        <f t="shared" si="3"/>
        <v>4858</v>
      </c>
      <c r="P33" s="59"/>
      <c r="Q33" s="59"/>
      <c r="R33" s="59"/>
      <c r="S33" s="59"/>
      <c r="T33" s="59"/>
      <c r="U33" s="59"/>
      <c r="V33" s="54">
        <f t="shared" si="4"/>
        <v>7287</v>
      </c>
      <c r="W33" s="87"/>
    </row>
    <row r="34" spans="1:23" ht="9.75" customHeight="1">
      <c r="A34" s="49"/>
      <c r="B34" s="66"/>
      <c r="C34" s="67"/>
      <c r="D34" s="52"/>
      <c r="E34" s="52"/>
      <c r="F34" s="59"/>
      <c r="G34" s="59"/>
      <c r="H34" s="54">
        <f t="shared" si="0"/>
        <v>24290</v>
      </c>
      <c r="I34" s="59"/>
      <c r="J34" s="59"/>
      <c r="K34" s="54">
        <f t="shared" si="1"/>
        <v>24290</v>
      </c>
      <c r="L34" s="56"/>
      <c r="M34" s="59"/>
      <c r="N34" s="54">
        <f t="shared" si="2"/>
        <v>2429</v>
      </c>
      <c r="O34" s="54">
        <f t="shared" si="3"/>
        <v>4858</v>
      </c>
      <c r="P34" s="59"/>
      <c r="Q34" s="59"/>
      <c r="R34" s="89"/>
      <c r="S34" s="59"/>
      <c r="T34" s="59"/>
      <c r="U34" s="89"/>
      <c r="V34" s="54">
        <f t="shared" si="4"/>
        <v>7287</v>
      </c>
      <c r="W34" s="88"/>
    </row>
    <row r="35" spans="1:23" ht="9.75" customHeight="1">
      <c r="A35" s="49"/>
      <c r="B35" s="58"/>
      <c r="C35" s="58"/>
      <c r="D35" s="52"/>
      <c r="E35" s="52"/>
      <c r="F35" s="53"/>
      <c r="G35" s="53"/>
      <c r="H35" s="54">
        <f t="shared" si="0"/>
        <v>24290</v>
      </c>
      <c r="I35" s="59"/>
      <c r="J35" s="59"/>
      <c r="K35" s="54">
        <f t="shared" si="1"/>
        <v>24290</v>
      </c>
      <c r="L35" s="57"/>
      <c r="M35" s="59"/>
      <c r="N35" s="54">
        <f t="shared" si="2"/>
        <v>2429</v>
      </c>
      <c r="O35" s="54">
        <f t="shared" si="3"/>
        <v>4858</v>
      </c>
      <c r="P35" s="59"/>
      <c r="Q35" s="59"/>
      <c r="R35" s="59"/>
      <c r="S35" s="59"/>
      <c r="T35" s="59"/>
      <c r="U35" s="59"/>
      <c r="V35" s="54">
        <f t="shared" si="4"/>
        <v>7287</v>
      </c>
      <c r="W35" s="87"/>
    </row>
    <row r="36" spans="1:23" ht="9.75" customHeight="1">
      <c r="A36" s="49"/>
      <c r="B36" s="68"/>
      <c r="C36" s="69"/>
      <c r="D36" s="70"/>
      <c r="E36" s="52"/>
      <c r="F36" s="59"/>
      <c r="G36" s="59"/>
      <c r="H36" s="54">
        <f t="shared" si="0"/>
        <v>24290</v>
      </c>
      <c r="I36" s="59"/>
      <c r="J36" s="59"/>
      <c r="K36" s="54">
        <f t="shared" si="1"/>
        <v>24290</v>
      </c>
      <c r="L36" s="57"/>
      <c r="M36" s="80"/>
      <c r="N36" s="54">
        <f t="shared" si="2"/>
        <v>2429</v>
      </c>
      <c r="O36" s="54">
        <f t="shared" si="3"/>
        <v>4858</v>
      </c>
      <c r="P36" s="59"/>
      <c r="Q36" s="89"/>
      <c r="R36" s="59"/>
      <c r="S36" s="89"/>
      <c r="T36" s="59"/>
      <c r="U36" s="89"/>
      <c r="V36" s="54">
        <f t="shared" si="4"/>
        <v>7287</v>
      </c>
      <c r="W36" s="88"/>
    </row>
    <row r="37" spans="1:23" ht="9.75" customHeight="1">
      <c r="A37" s="49"/>
      <c r="B37" s="55"/>
      <c r="C37" s="55"/>
      <c r="D37" s="55"/>
      <c r="E37" s="57"/>
      <c r="F37" s="53"/>
      <c r="G37" s="53"/>
      <c r="H37" s="54">
        <f t="shared" si="0"/>
        <v>24290</v>
      </c>
      <c r="I37" s="59"/>
      <c r="J37" s="59"/>
      <c r="K37" s="54">
        <f t="shared" si="1"/>
        <v>24290</v>
      </c>
      <c r="L37" s="57"/>
      <c r="M37" s="59"/>
      <c r="N37" s="54">
        <f t="shared" si="2"/>
        <v>2429</v>
      </c>
      <c r="O37" s="54">
        <f t="shared" si="3"/>
        <v>4858</v>
      </c>
      <c r="P37" s="59"/>
      <c r="Q37" s="59"/>
      <c r="R37" s="59"/>
      <c r="S37" s="59"/>
      <c r="T37" s="59"/>
      <c r="U37" s="59"/>
      <c r="V37" s="54">
        <f t="shared" si="4"/>
        <v>7287</v>
      </c>
      <c r="W37" s="91"/>
    </row>
    <row r="38" spans="1:23" ht="9.75" customHeight="1">
      <c r="A38" s="49"/>
      <c r="B38" s="56"/>
      <c r="C38" s="71"/>
      <c r="D38" s="72"/>
      <c r="E38" s="56"/>
      <c r="F38" s="53"/>
      <c r="G38" s="53"/>
      <c r="H38" s="54">
        <f t="shared" si="0"/>
        <v>24290</v>
      </c>
      <c r="I38" s="53"/>
      <c r="J38" s="53"/>
      <c r="K38" s="54">
        <f t="shared" si="1"/>
        <v>24290</v>
      </c>
      <c r="L38" s="55"/>
      <c r="M38" s="53"/>
      <c r="N38" s="54">
        <f t="shared" si="2"/>
        <v>2429</v>
      </c>
      <c r="O38" s="54">
        <f t="shared" si="3"/>
        <v>4858</v>
      </c>
      <c r="P38" s="53"/>
      <c r="Q38" s="53"/>
      <c r="R38" s="53"/>
      <c r="S38" s="53"/>
      <c r="T38" s="53"/>
      <c r="U38" s="53"/>
      <c r="V38" s="54">
        <f t="shared" si="4"/>
        <v>7287</v>
      </c>
      <c r="W38" s="87"/>
    </row>
    <row r="39" spans="1:23" ht="9.75" customHeight="1">
      <c r="A39" s="49"/>
      <c r="B39" s="55"/>
      <c r="C39" s="55"/>
      <c r="D39" s="55"/>
      <c r="E39" s="55"/>
      <c r="F39" s="53"/>
      <c r="G39" s="53"/>
      <c r="H39" s="54">
        <f aca="true" t="shared" si="5" ref="H39:H62">(2024-F39)*12+2-G39</f>
        <v>24290</v>
      </c>
      <c r="I39" s="59"/>
      <c r="J39" s="59"/>
      <c r="K39" s="54">
        <f aca="true" t="shared" si="6" ref="K39:K62">(2024-I39)*12+2-J39</f>
        <v>24290</v>
      </c>
      <c r="L39" s="57"/>
      <c r="M39" s="59"/>
      <c r="N39" s="54">
        <f aca="true" t="shared" si="7" ref="N39:N62">H39*0.1</f>
        <v>2429</v>
      </c>
      <c r="O39" s="54">
        <f aca="true" t="shared" si="8" ref="O39:O62">K39*0.2</f>
        <v>4858</v>
      </c>
      <c r="P39" s="59"/>
      <c r="Q39" s="59"/>
      <c r="R39" s="59"/>
      <c r="S39" s="59"/>
      <c r="T39" s="59"/>
      <c r="U39" s="59"/>
      <c r="V39" s="54">
        <f aca="true" t="shared" si="9" ref="V39:V62">SUM(N39:U39)</f>
        <v>7287</v>
      </c>
      <c r="W39" s="87"/>
    </row>
    <row r="40" spans="1:23" ht="9.75" customHeight="1">
      <c r="A40" s="49"/>
      <c r="B40" s="56"/>
      <c r="C40" s="56"/>
      <c r="D40" s="56"/>
      <c r="E40" s="56"/>
      <c r="F40" s="53"/>
      <c r="G40" s="53"/>
      <c r="H40" s="54">
        <f t="shared" si="5"/>
        <v>24290</v>
      </c>
      <c r="I40" s="59"/>
      <c r="J40" s="59"/>
      <c r="K40" s="54">
        <f t="shared" si="6"/>
        <v>24290</v>
      </c>
      <c r="L40" s="57"/>
      <c r="M40" s="59"/>
      <c r="N40" s="54">
        <f t="shared" si="7"/>
        <v>2429</v>
      </c>
      <c r="O40" s="54">
        <f t="shared" si="8"/>
        <v>4858</v>
      </c>
      <c r="P40" s="59"/>
      <c r="Q40" s="59"/>
      <c r="R40" s="59"/>
      <c r="S40" s="59"/>
      <c r="T40" s="59"/>
      <c r="U40" s="59"/>
      <c r="V40" s="54">
        <f t="shared" si="9"/>
        <v>7287</v>
      </c>
      <c r="W40" s="87"/>
    </row>
    <row r="41" spans="1:23" ht="9.75" customHeight="1">
      <c r="A41" s="49"/>
      <c r="B41" s="56"/>
      <c r="C41" s="56"/>
      <c r="D41" s="56"/>
      <c r="E41" s="52"/>
      <c r="F41" s="53"/>
      <c r="G41" s="53"/>
      <c r="H41" s="54">
        <f t="shared" si="5"/>
        <v>24290</v>
      </c>
      <c r="I41" s="53"/>
      <c r="J41" s="53"/>
      <c r="K41" s="54">
        <f t="shared" si="6"/>
        <v>24290</v>
      </c>
      <c r="L41" s="60"/>
      <c r="M41" s="81"/>
      <c r="N41" s="54">
        <f t="shared" si="7"/>
        <v>2429</v>
      </c>
      <c r="O41" s="54">
        <f t="shared" si="8"/>
        <v>4858</v>
      </c>
      <c r="P41" s="53"/>
      <c r="Q41" s="53"/>
      <c r="R41" s="53"/>
      <c r="S41" s="53"/>
      <c r="T41" s="59"/>
      <c r="U41" s="53"/>
      <c r="V41" s="54">
        <f t="shared" si="9"/>
        <v>7287</v>
      </c>
      <c r="W41" s="88"/>
    </row>
    <row r="42" spans="1:23" ht="9.75" customHeight="1">
      <c r="A42" s="49"/>
      <c r="B42" s="56"/>
      <c r="C42" s="56"/>
      <c r="D42" s="56"/>
      <c r="E42" s="56"/>
      <c r="F42" s="53"/>
      <c r="G42" s="59"/>
      <c r="H42" s="54">
        <f t="shared" si="5"/>
        <v>24290</v>
      </c>
      <c r="I42" s="53"/>
      <c r="J42" s="53"/>
      <c r="K42" s="54">
        <f t="shared" si="6"/>
        <v>24290</v>
      </c>
      <c r="L42" s="55"/>
      <c r="M42" s="53"/>
      <c r="N42" s="54">
        <f t="shared" si="7"/>
        <v>2429</v>
      </c>
      <c r="O42" s="54">
        <f t="shared" si="8"/>
        <v>4858</v>
      </c>
      <c r="P42" s="53"/>
      <c r="Q42" s="53"/>
      <c r="R42" s="53"/>
      <c r="S42" s="53"/>
      <c r="T42" s="89"/>
      <c r="U42" s="53"/>
      <c r="V42" s="54">
        <f t="shared" si="9"/>
        <v>7287</v>
      </c>
      <c r="W42" s="87"/>
    </row>
    <row r="43" spans="1:23" ht="9.75" customHeight="1">
      <c r="A43" s="49"/>
      <c r="B43" s="55"/>
      <c r="C43" s="73"/>
      <c r="D43" s="74"/>
      <c r="E43" s="55"/>
      <c r="F43" s="53"/>
      <c r="G43" s="53"/>
      <c r="H43" s="54">
        <f t="shared" si="5"/>
        <v>24290</v>
      </c>
      <c r="I43" s="59"/>
      <c r="J43" s="59"/>
      <c r="K43" s="54">
        <f t="shared" si="6"/>
        <v>24290</v>
      </c>
      <c r="L43" s="57"/>
      <c r="M43" s="59"/>
      <c r="N43" s="54">
        <f t="shared" si="7"/>
        <v>2429</v>
      </c>
      <c r="O43" s="54">
        <f t="shared" si="8"/>
        <v>4858</v>
      </c>
      <c r="P43" s="59"/>
      <c r="Q43" s="59"/>
      <c r="R43" s="59"/>
      <c r="S43" s="59"/>
      <c r="T43" s="59"/>
      <c r="U43" s="89"/>
      <c r="V43" s="54">
        <f t="shared" si="9"/>
        <v>7287</v>
      </c>
      <c r="W43" s="87"/>
    </row>
    <row r="44" spans="1:23" ht="9.75" customHeight="1">
      <c r="A44" s="49"/>
      <c r="B44" s="56"/>
      <c r="C44" s="56"/>
      <c r="D44" s="56"/>
      <c r="E44" s="58"/>
      <c r="F44" s="53"/>
      <c r="G44" s="53"/>
      <c r="H44" s="54">
        <f t="shared" si="5"/>
        <v>24290</v>
      </c>
      <c r="I44" s="53"/>
      <c r="J44" s="53"/>
      <c r="K44" s="54">
        <f t="shared" si="6"/>
        <v>24290</v>
      </c>
      <c r="L44" s="55"/>
      <c r="M44" s="82"/>
      <c r="N44" s="54">
        <f t="shared" si="7"/>
        <v>2429</v>
      </c>
      <c r="O44" s="54">
        <f t="shared" si="8"/>
        <v>4858</v>
      </c>
      <c r="P44" s="82"/>
      <c r="Q44" s="82"/>
      <c r="R44" s="82"/>
      <c r="S44" s="82"/>
      <c r="T44" s="82"/>
      <c r="U44" s="82"/>
      <c r="V44" s="54">
        <f t="shared" si="9"/>
        <v>7287</v>
      </c>
      <c r="W44" s="92"/>
    </row>
    <row r="45" spans="1:23" ht="9.75" customHeight="1">
      <c r="A45" s="49"/>
      <c r="B45" s="55"/>
      <c r="C45" s="55"/>
      <c r="D45" s="55"/>
      <c r="E45" s="55"/>
      <c r="F45" s="53"/>
      <c r="G45" s="53"/>
      <c r="H45" s="54">
        <f t="shared" si="5"/>
        <v>24290</v>
      </c>
      <c r="I45" s="53"/>
      <c r="J45" s="53"/>
      <c r="K45" s="54">
        <f t="shared" si="6"/>
        <v>24290</v>
      </c>
      <c r="L45" s="55"/>
      <c r="M45" s="53"/>
      <c r="N45" s="54">
        <f t="shared" si="7"/>
        <v>2429</v>
      </c>
      <c r="O45" s="54">
        <f t="shared" si="8"/>
        <v>4858</v>
      </c>
      <c r="P45" s="53"/>
      <c r="Q45" s="53"/>
      <c r="R45" s="53"/>
      <c r="S45" s="53"/>
      <c r="T45" s="53"/>
      <c r="U45" s="89"/>
      <c r="V45" s="54">
        <f t="shared" si="9"/>
        <v>7287</v>
      </c>
      <c r="W45" s="88"/>
    </row>
    <row r="46" spans="1:23" ht="9.75" customHeight="1">
      <c r="A46" s="49"/>
      <c r="B46" s="62"/>
      <c r="C46" s="73"/>
      <c r="D46" s="74"/>
      <c r="E46" s="55"/>
      <c r="F46" s="53"/>
      <c r="G46" s="53"/>
      <c r="H46" s="54">
        <f t="shared" si="5"/>
        <v>24290</v>
      </c>
      <c r="I46" s="53"/>
      <c r="J46" s="53"/>
      <c r="K46" s="54">
        <f t="shared" si="6"/>
        <v>24290</v>
      </c>
      <c r="L46" s="55"/>
      <c r="M46" s="53"/>
      <c r="N46" s="54">
        <f t="shared" si="7"/>
        <v>2429</v>
      </c>
      <c r="O46" s="54">
        <f t="shared" si="8"/>
        <v>4858</v>
      </c>
      <c r="P46" s="53"/>
      <c r="Q46" s="53"/>
      <c r="R46" s="53"/>
      <c r="S46" s="53"/>
      <c r="T46" s="53"/>
      <c r="U46" s="53"/>
      <c r="V46" s="54">
        <f t="shared" si="9"/>
        <v>7287</v>
      </c>
      <c r="W46" s="87"/>
    </row>
    <row r="47" spans="1:23" ht="9.75" customHeight="1">
      <c r="A47" s="49"/>
      <c r="B47" s="58"/>
      <c r="C47" s="61"/>
      <c r="D47" s="61"/>
      <c r="E47" s="61"/>
      <c r="F47" s="53"/>
      <c r="G47" s="53"/>
      <c r="H47" s="54">
        <f t="shared" si="5"/>
        <v>24290</v>
      </c>
      <c r="I47" s="59"/>
      <c r="J47" s="59"/>
      <c r="K47" s="54">
        <f t="shared" si="6"/>
        <v>24290</v>
      </c>
      <c r="L47" s="57"/>
      <c r="M47" s="59"/>
      <c r="N47" s="54">
        <f t="shared" si="7"/>
        <v>2429</v>
      </c>
      <c r="O47" s="54">
        <f t="shared" si="8"/>
        <v>4858</v>
      </c>
      <c r="P47" s="59"/>
      <c r="Q47" s="59"/>
      <c r="R47" s="59"/>
      <c r="S47" s="59"/>
      <c r="T47" s="59"/>
      <c r="U47" s="59"/>
      <c r="V47" s="54">
        <f t="shared" si="9"/>
        <v>7287</v>
      </c>
      <c r="W47" s="87"/>
    </row>
    <row r="48" spans="1:23" ht="9.75" customHeight="1">
      <c r="A48" s="49"/>
      <c r="B48" s="56"/>
      <c r="C48" s="56"/>
      <c r="D48" s="56"/>
      <c r="E48" s="56"/>
      <c r="F48" s="53"/>
      <c r="G48" s="53"/>
      <c r="H48" s="54">
        <f t="shared" si="5"/>
        <v>24290</v>
      </c>
      <c r="I48" s="53"/>
      <c r="J48" s="53"/>
      <c r="K48" s="54">
        <f t="shared" si="6"/>
        <v>24290</v>
      </c>
      <c r="L48" s="55"/>
      <c r="M48" s="53"/>
      <c r="N48" s="54">
        <f t="shared" si="7"/>
        <v>2429</v>
      </c>
      <c r="O48" s="54">
        <f t="shared" si="8"/>
        <v>4858</v>
      </c>
      <c r="P48" s="53"/>
      <c r="Q48" s="53"/>
      <c r="R48" s="53"/>
      <c r="S48" s="53"/>
      <c r="T48" s="59"/>
      <c r="U48" s="53"/>
      <c r="V48" s="54">
        <f t="shared" si="9"/>
        <v>7287</v>
      </c>
      <c r="W48" s="87"/>
    </row>
    <row r="49" spans="1:23" ht="9.75" customHeight="1">
      <c r="A49" s="49"/>
      <c r="B49" s="58"/>
      <c r="C49" s="58"/>
      <c r="D49" s="52"/>
      <c r="E49" s="52"/>
      <c r="F49" s="53"/>
      <c r="G49" s="53"/>
      <c r="H49" s="54">
        <f t="shared" si="5"/>
        <v>24290</v>
      </c>
      <c r="I49" s="59"/>
      <c r="J49" s="59"/>
      <c r="K49" s="54">
        <f t="shared" si="6"/>
        <v>24290</v>
      </c>
      <c r="L49" s="57"/>
      <c r="M49" s="59"/>
      <c r="N49" s="54">
        <f t="shared" si="7"/>
        <v>2429</v>
      </c>
      <c r="O49" s="54">
        <f t="shared" si="8"/>
        <v>4858</v>
      </c>
      <c r="P49" s="59"/>
      <c r="Q49" s="59"/>
      <c r="R49" s="59"/>
      <c r="S49" s="59"/>
      <c r="T49" s="59"/>
      <c r="U49" s="59"/>
      <c r="V49" s="54">
        <f t="shared" si="9"/>
        <v>7287</v>
      </c>
      <c r="W49" s="87"/>
    </row>
    <row r="50" spans="1:23" ht="9.75" customHeight="1">
      <c r="A50" s="49"/>
      <c r="B50" s="58"/>
      <c r="C50" s="60"/>
      <c r="D50" s="52"/>
      <c r="E50" s="52"/>
      <c r="F50" s="53"/>
      <c r="G50" s="53"/>
      <c r="H50" s="54">
        <f t="shared" si="5"/>
        <v>24290</v>
      </c>
      <c r="I50" s="53"/>
      <c r="J50" s="53"/>
      <c r="K50" s="54">
        <f t="shared" si="6"/>
        <v>24290</v>
      </c>
      <c r="L50" s="55"/>
      <c r="M50" s="53"/>
      <c r="N50" s="54">
        <f t="shared" si="7"/>
        <v>2429</v>
      </c>
      <c r="O50" s="54">
        <f t="shared" si="8"/>
        <v>4858</v>
      </c>
      <c r="P50" s="53"/>
      <c r="Q50" s="53"/>
      <c r="R50" s="53"/>
      <c r="S50" s="53"/>
      <c r="T50" s="59"/>
      <c r="U50" s="53"/>
      <c r="V50" s="54">
        <f t="shared" si="9"/>
        <v>7287</v>
      </c>
      <c r="W50" s="88"/>
    </row>
    <row r="51" spans="1:23" ht="9.75" customHeight="1">
      <c r="A51" s="49"/>
      <c r="B51" s="56"/>
      <c r="C51" s="71"/>
      <c r="D51" s="72"/>
      <c r="E51" s="56"/>
      <c r="F51" s="53"/>
      <c r="G51" s="53"/>
      <c r="H51" s="54">
        <f t="shared" si="5"/>
        <v>24290</v>
      </c>
      <c r="I51" s="53"/>
      <c r="J51" s="53"/>
      <c r="K51" s="54">
        <f t="shared" si="6"/>
        <v>24290</v>
      </c>
      <c r="L51" s="55"/>
      <c r="M51" s="53"/>
      <c r="N51" s="54">
        <f t="shared" si="7"/>
        <v>2429</v>
      </c>
      <c r="O51" s="54">
        <f t="shared" si="8"/>
        <v>4858</v>
      </c>
      <c r="P51" s="53"/>
      <c r="Q51" s="53"/>
      <c r="R51" s="53"/>
      <c r="S51" s="53"/>
      <c r="T51" s="59"/>
      <c r="U51" s="53"/>
      <c r="V51" s="54">
        <f t="shared" si="9"/>
        <v>7287</v>
      </c>
      <c r="W51" s="87"/>
    </row>
    <row r="52" spans="1:23" ht="9.75" customHeight="1">
      <c r="A52" s="49"/>
      <c r="B52" s="55"/>
      <c r="C52" s="55"/>
      <c r="D52" s="55"/>
      <c r="E52" s="55"/>
      <c r="F52" s="53"/>
      <c r="G52" s="53"/>
      <c r="H52" s="54">
        <f t="shared" si="5"/>
        <v>24290</v>
      </c>
      <c r="I52" s="59"/>
      <c r="J52" s="59"/>
      <c r="K52" s="54">
        <f t="shared" si="6"/>
        <v>24290</v>
      </c>
      <c r="L52" s="57"/>
      <c r="M52" s="59"/>
      <c r="N52" s="54">
        <f t="shared" si="7"/>
        <v>2429</v>
      </c>
      <c r="O52" s="54">
        <f t="shared" si="8"/>
        <v>4858</v>
      </c>
      <c r="P52" s="59"/>
      <c r="Q52" s="59"/>
      <c r="R52" s="59"/>
      <c r="S52" s="59"/>
      <c r="T52" s="59"/>
      <c r="U52" s="89"/>
      <c r="V52" s="54">
        <f t="shared" si="9"/>
        <v>7287</v>
      </c>
      <c r="W52" s="87"/>
    </row>
    <row r="53" spans="1:23" ht="9.75" customHeight="1">
      <c r="A53" s="49"/>
      <c r="B53" s="56"/>
      <c r="C53" s="71"/>
      <c r="D53" s="72"/>
      <c r="E53" s="56"/>
      <c r="F53" s="53"/>
      <c r="G53" s="53"/>
      <c r="H53" s="54">
        <f t="shared" si="5"/>
        <v>24290</v>
      </c>
      <c r="I53" s="59"/>
      <c r="J53" s="59"/>
      <c r="K53" s="54">
        <f t="shared" si="6"/>
        <v>24290</v>
      </c>
      <c r="L53" s="57"/>
      <c r="M53" s="59"/>
      <c r="N53" s="54">
        <f t="shared" si="7"/>
        <v>2429</v>
      </c>
      <c r="O53" s="54">
        <f t="shared" si="8"/>
        <v>4858</v>
      </c>
      <c r="P53" s="59"/>
      <c r="Q53" s="59"/>
      <c r="R53" s="59"/>
      <c r="S53" s="59"/>
      <c r="T53" s="59"/>
      <c r="U53" s="59"/>
      <c r="V53" s="54">
        <f t="shared" si="9"/>
        <v>7287</v>
      </c>
      <c r="W53" s="87"/>
    </row>
    <row r="54" spans="1:23" ht="9.75" customHeight="1">
      <c r="A54" s="49"/>
      <c r="B54" s="56"/>
      <c r="C54" s="56"/>
      <c r="D54" s="56"/>
      <c r="E54" s="56"/>
      <c r="F54" s="53"/>
      <c r="G54" s="53"/>
      <c r="H54" s="54">
        <f t="shared" si="5"/>
        <v>24290</v>
      </c>
      <c r="I54" s="59"/>
      <c r="J54" s="59"/>
      <c r="K54" s="54">
        <f t="shared" si="6"/>
        <v>24290</v>
      </c>
      <c r="L54" s="57"/>
      <c r="M54" s="59"/>
      <c r="N54" s="54">
        <f t="shared" si="7"/>
        <v>2429</v>
      </c>
      <c r="O54" s="54">
        <f t="shared" si="8"/>
        <v>4858</v>
      </c>
      <c r="P54" s="59"/>
      <c r="Q54" s="59"/>
      <c r="R54" s="59"/>
      <c r="S54" s="59"/>
      <c r="T54" s="59"/>
      <c r="U54" s="59"/>
      <c r="V54" s="54">
        <f t="shared" si="9"/>
        <v>7287</v>
      </c>
      <c r="W54" s="87"/>
    </row>
    <row r="55" spans="1:23" ht="9.75" customHeight="1">
      <c r="A55" s="49"/>
      <c r="B55" s="62"/>
      <c r="C55" s="55"/>
      <c r="D55" s="55"/>
      <c r="E55" s="55"/>
      <c r="F55" s="53"/>
      <c r="G55" s="59"/>
      <c r="H55" s="54">
        <f t="shared" si="5"/>
        <v>24290</v>
      </c>
      <c r="I55" s="53"/>
      <c r="J55" s="53"/>
      <c r="K55" s="54">
        <f t="shared" si="6"/>
        <v>24290</v>
      </c>
      <c r="L55" s="55"/>
      <c r="M55" s="53"/>
      <c r="N55" s="54">
        <f t="shared" si="7"/>
        <v>2429</v>
      </c>
      <c r="O55" s="54">
        <f t="shared" si="8"/>
        <v>4858</v>
      </c>
      <c r="P55" s="53"/>
      <c r="Q55" s="53"/>
      <c r="R55" s="53"/>
      <c r="S55" s="53"/>
      <c r="T55" s="53"/>
      <c r="U55" s="89"/>
      <c r="V55" s="54">
        <f t="shared" si="9"/>
        <v>7287</v>
      </c>
      <c r="W55" s="88"/>
    </row>
    <row r="56" spans="1:23" ht="9.75" customHeight="1">
      <c r="A56" s="49"/>
      <c r="B56" s="55"/>
      <c r="C56" s="73"/>
      <c r="D56" s="74"/>
      <c r="E56" s="55"/>
      <c r="F56" s="53"/>
      <c r="G56" s="53"/>
      <c r="H56" s="54">
        <f t="shared" si="5"/>
        <v>24290</v>
      </c>
      <c r="I56" s="59"/>
      <c r="J56" s="59"/>
      <c r="K56" s="54">
        <f t="shared" si="6"/>
        <v>24290</v>
      </c>
      <c r="L56" s="57"/>
      <c r="M56" s="59"/>
      <c r="N56" s="54">
        <f t="shared" si="7"/>
        <v>2429</v>
      </c>
      <c r="O56" s="54">
        <f t="shared" si="8"/>
        <v>4858</v>
      </c>
      <c r="P56" s="59"/>
      <c r="Q56" s="59"/>
      <c r="R56" s="59"/>
      <c r="S56" s="59"/>
      <c r="T56" s="59"/>
      <c r="U56" s="59"/>
      <c r="V56" s="54">
        <f t="shared" si="9"/>
        <v>7287</v>
      </c>
      <c r="W56" s="87"/>
    </row>
    <row r="57" spans="1:23" ht="9.75" customHeight="1">
      <c r="A57" s="49"/>
      <c r="B57" s="58"/>
      <c r="C57" s="58"/>
      <c r="D57" s="58"/>
      <c r="E57" s="58"/>
      <c r="F57" s="53"/>
      <c r="G57" s="53"/>
      <c r="H57" s="54">
        <f t="shared" si="5"/>
        <v>24290</v>
      </c>
      <c r="I57" s="59"/>
      <c r="J57" s="59"/>
      <c r="K57" s="54">
        <f t="shared" si="6"/>
        <v>24290</v>
      </c>
      <c r="L57" s="57"/>
      <c r="M57" s="59"/>
      <c r="N57" s="54">
        <f t="shared" si="7"/>
        <v>2429</v>
      </c>
      <c r="O57" s="54">
        <f t="shared" si="8"/>
        <v>4858</v>
      </c>
      <c r="P57" s="59"/>
      <c r="Q57" s="59"/>
      <c r="R57" s="59"/>
      <c r="S57" s="59"/>
      <c r="T57" s="59"/>
      <c r="U57" s="59"/>
      <c r="V57" s="54">
        <f t="shared" si="9"/>
        <v>7287</v>
      </c>
      <c r="W57" s="87"/>
    </row>
    <row r="58" spans="1:23" ht="9.75" customHeight="1">
      <c r="A58" s="49"/>
      <c r="B58" s="55"/>
      <c r="C58" s="73"/>
      <c r="D58" s="74"/>
      <c r="E58" s="55"/>
      <c r="F58" s="53"/>
      <c r="G58" s="53"/>
      <c r="H58" s="54">
        <f t="shared" si="5"/>
        <v>24290</v>
      </c>
      <c r="I58" s="53"/>
      <c r="J58" s="53"/>
      <c r="K58" s="54">
        <f t="shared" si="6"/>
        <v>24290</v>
      </c>
      <c r="L58" s="55"/>
      <c r="M58" s="53"/>
      <c r="N58" s="54">
        <f t="shared" si="7"/>
        <v>2429</v>
      </c>
      <c r="O58" s="54">
        <f t="shared" si="8"/>
        <v>4858</v>
      </c>
      <c r="P58" s="53"/>
      <c r="Q58" s="53"/>
      <c r="R58" s="53"/>
      <c r="S58" s="53"/>
      <c r="T58" s="53"/>
      <c r="U58" s="53"/>
      <c r="V58" s="54">
        <f t="shared" si="9"/>
        <v>7287</v>
      </c>
      <c r="W58" s="87"/>
    </row>
    <row r="59" spans="1:23" ht="9.75" customHeight="1">
      <c r="A59" s="49"/>
      <c r="B59" s="56"/>
      <c r="C59" s="56"/>
      <c r="D59" s="56"/>
      <c r="E59" s="56"/>
      <c r="F59" s="53"/>
      <c r="G59" s="53"/>
      <c r="H59" s="54">
        <f t="shared" si="5"/>
        <v>24290</v>
      </c>
      <c r="I59" s="59"/>
      <c r="J59" s="59"/>
      <c r="K59" s="54">
        <f t="shared" si="6"/>
        <v>24290</v>
      </c>
      <c r="L59" s="57"/>
      <c r="M59" s="59"/>
      <c r="N59" s="54">
        <f t="shared" si="7"/>
        <v>2429</v>
      </c>
      <c r="O59" s="54">
        <f t="shared" si="8"/>
        <v>4858</v>
      </c>
      <c r="P59" s="59"/>
      <c r="Q59" s="59"/>
      <c r="R59" s="59"/>
      <c r="S59" s="59"/>
      <c r="T59" s="59"/>
      <c r="U59" s="59"/>
      <c r="V59" s="54">
        <f t="shared" si="9"/>
        <v>7287</v>
      </c>
      <c r="W59" s="87"/>
    </row>
    <row r="60" spans="1:23" ht="9.75" customHeight="1">
      <c r="A60" s="49"/>
      <c r="B60" s="56"/>
      <c r="C60" s="56"/>
      <c r="D60" s="56"/>
      <c r="E60" s="56"/>
      <c r="F60" s="53"/>
      <c r="G60" s="59"/>
      <c r="H60" s="54">
        <f t="shared" si="5"/>
        <v>24290</v>
      </c>
      <c r="I60" s="53"/>
      <c r="J60" s="53"/>
      <c r="K60" s="54">
        <f t="shared" si="6"/>
        <v>24290</v>
      </c>
      <c r="L60" s="55"/>
      <c r="M60" s="53"/>
      <c r="N60" s="54">
        <f t="shared" si="7"/>
        <v>2429</v>
      </c>
      <c r="O60" s="54">
        <f t="shared" si="8"/>
        <v>4858</v>
      </c>
      <c r="P60" s="53"/>
      <c r="Q60" s="53"/>
      <c r="R60" s="53"/>
      <c r="S60" s="53"/>
      <c r="T60" s="53"/>
      <c r="U60" s="53"/>
      <c r="V60" s="54">
        <f t="shared" si="9"/>
        <v>7287</v>
      </c>
      <c r="W60" s="87"/>
    </row>
    <row r="61" spans="1:23" ht="9.75" customHeight="1">
      <c r="A61" s="49"/>
      <c r="B61" s="57"/>
      <c r="C61" s="57"/>
      <c r="D61" s="57"/>
      <c r="E61" s="57"/>
      <c r="F61" s="53"/>
      <c r="G61" s="53"/>
      <c r="H61" s="54">
        <f t="shared" si="5"/>
        <v>24290</v>
      </c>
      <c r="I61" s="53"/>
      <c r="J61" s="53"/>
      <c r="K61" s="54">
        <f t="shared" si="6"/>
        <v>24290</v>
      </c>
      <c r="L61" s="57"/>
      <c r="M61" s="83"/>
      <c r="N61" s="54">
        <f t="shared" si="7"/>
        <v>2429</v>
      </c>
      <c r="O61" s="54">
        <f t="shared" si="8"/>
        <v>4858</v>
      </c>
      <c r="P61" s="53"/>
      <c r="Q61" s="53"/>
      <c r="R61" s="53"/>
      <c r="S61" s="53"/>
      <c r="T61" s="59"/>
      <c r="U61" s="53"/>
      <c r="V61" s="54">
        <f t="shared" si="9"/>
        <v>7287</v>
      </c>
      <c r="W61" s="88"/>
    </row>
    <row r="62" spans="1:23" ht="9.75" customHeight="1">
      <c r="A62" s="49"/>
      <c r="B62" s="55"/>
      <c r="C62" s="55"/>
      <c r="D62" s="55"/>
      <c r="E62" s="55"/>
      <c r="F62" s="53"/>
      <c r="G62" s="53"/>
      <c r="H62" s="54">
        <f t="shared" si="5"/>
        <v>24290</v>
      </c>
      <c r="I62" s="59"/>
      <c r="J62" s="59"/>
      <c r="K62" s="54">
        <f t="shared" si="6"/>
        <v>24290</v>
      </c>
      <c r="L62" s="57"/>
      <c r="M62" s="59"/>
      <c r="N62" s="54">
        <f t="shared" si="7"/>
        <v>2429</v>
      </c>
      <c r="O62" s="54">
        <f t="shared" si="8"/>
        <v>4858</v>
      </c>
      <c r="P62" s="59"/>
      <c r="Q62" s="59"/>
      <c r="R62" s="59"/>
      <c r="S62" s="59"/>
      <c r="T62" s="59"/>
      <c r="U62" s="59"/>
      <c r="V62" s="54">
        <f t="shared" si="9"/>
        <v>7287</v>
      </c>
      <c r="W62" s="87"/>
    </row>
    <row r="63" spans="1:23" ht="14.25">
      <c r="A63" s="30" t="s">
        <v>24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3:23" ht="14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</sheetData>
  <sheetProtection/>
  <mergeCells count="22">
    <mergeCell ref="A1:W1"/>
    <mergeCell ref="N2:T2"/>
    <mergeCell ref="P3:T3"/>
    <mergeCell ref="P4:T4"/>
    <mergeCell ref="A2:A5"/>
    <mergeCell ref="B2:B5"/>
    <mergeCell ref="C2:C5"/>
    <mergeCell ref="D2:D5"/>
    <mergeCell ref="E2:E5"/>
    <mergeCell ref="H2:H5"/>
    <mergeCell ref="K2:K5"/>
    <mergeCell ref="L4:L5"/>
    <mergeCell ref="M4:M5"/>
    <mergeCell ref="N4:N5"/>
    <mergeCell ref="O4:O5"/>
    <mergeCell ref="U2:U5"/>
    <mergeCell ref="V2:V5"/>
    <mergeCell ref="W2:W5"/>
    <mergeCell ref="F2:G5"/>
    <mergeCell ref="I2:J5"/>
    <mergeCell ref="L2:M3"/>
    <mergeCell ref="A63:W64"/>
  </mergeCells>
  <printOptions horizontalCentered="1"/>
  <pageMargins left="0.15694444444444444" right="0" top="0.2361111111111111" bottom="0.39305555555555555" header="0.15694444444444444" footer="0.0784722222222222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B1">
      <selection activeCell="I14" sqref="I14"/>
    </sheetView>
  </sheetViews>
  <sheetFormatPr defaultColWidth="9.00390625" defaultRowHeight="14.25"/>
  <cols>
    <col min="1" max="1" width="9.00390625" style="0" hidden="1" customWidth="1"/>
    <col min="2" max="2" width="4.50390625" style="0" customWidth="1"/>
    <col min="3" max="3" width="11.625" style="0" customWidth="1"/>
    <col min="4" max="4" width="6.00390625" style="0" bestFit="1" customWidth="1"/>
    <col min="5" max="5" width="4.50390625" style="1" bestFit="1" customWidth="1"/>
    <col min="7" max="7" width="19.25390625" style="0" customWidth="1"/>
    <col min="8" max="8" width="24.50390625" style="0" customWidth="1"/>
    <col min="9" max="9" width="17.875" style="0" customWidth="1"/>
    <col min="10" max="10" width="24.125" style="0" customWidth="1"/>
  </cols>
  <sheetData>
    <row r="1" spans="1:17" ht="24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19"/>
      <c r="L1" s="19"/>
      <c r="M1" s="19"/>
      <c r="N1" s="19"/>
      <c r="O1" s="19"/>
      <c r="P1" s="19"/>
      <c r="Q1" s="19"/>
    </row>
    <row r="2" spans="1:10" ht="14.25" customHeight="1">
      <c r="A2" s="3" t="s">
        <v>1</v>
      </c>
      <c r="B2" s="3" t="s">
        <v>26</v>
      </c>
      <c r="C2" s="4" t="s">
        <v>2</v>
      </c>
      <c r="D2" s="5" t="s">
        <v>3</v>
      </c>
      <c r="E2" s="6" t="s">
        <v>4</v>
      </c>
      <c r="F2" s="6" t="s">
        <v>27</v>
      </c>
      <c r="G2" s="7" t="s">
        <v>11</v>
      </c>
      <c r="H2" s="7"/>
      <c r="I2" s="7"/>
      <c r="J2" s="20" t="s">
        <v>13</v>
      </c>
    </row>
    <row r="3" spans="1:10" ht="22.5">
      <c r="A3" s="3"/>
      <c r="B3" s="3"/>
      <c r="C3" s="4"/>
      <c r="D3" s="5"/>
      <c r="E3" s="6"/>
      <c r="F3" s="6"/>
      <c r="G3" s="8" t="s">
        <v>28</v>
      </c>
      <c r="H3" s="8" t="s">
        <v>29</v>
      </c>
      <c r="I3" s="21" t="s">
        <v>30</v>
      </c>
      <c r="J3" s="22"/>
    </row>
    <row r="4" spans="1:10" ht="42" customHeight="1">
      <c r="A4" s="3"/>
      <c r="B4" s="3"/>
      <c r="C4" s="4"/>
      <c r="D4" s="5"/>
      <c r="E4" s="6"/>
      <c r="F4" s="6"/>
      <c r="G4" s="6" t="s">
        <v>31</v>
      </c>
      <c r="H4" s="6" t="s">
        <v>32</v>
      </c>
      <c r="I4" s="23" t="s">
        <v>33</v>
      </c>
      <c r="J4" s="22"/>
    </row>
    <row r="5" spans="1:10" ht="14.25">
      <c r="A5" s="3"/>
      <c r="B5" s="3"/>
      <c r="C5" s="4"/>
      <c r="D5" s="5"/>
      <c r="E5" s="6"/>
      <c r="F5" s="6"/>
      <c r="G5" s="6"/>
      <c r="H5" s="6"/>
      <c r="I5" s="23"/>
      <c r="J5" s="24"/>
    </row>
    <row r="6" spans="1:17" ht="14.25">
      <c r="A6" s="3">
        <v>20</v>
      </c>
      <c r="B6" s="3"/>
      <c r="C6" s="9"/>
      <c r="D6" s="10"/>
      <c r="E6" s="11"/>
      <c r="F6" s="12"/>
      <c r="G6" s="13"/>
      <c r="H6" s="13"/>
      <c r="I6" s="13"/>
      <c r="J6" s="25"/>
      <c r="K6" s="26"/>
      <c r="L6" s="26"/>
      <c r="M6" s="26"/>
      <c r="N6" s="26"/>
      <c r="O6" s="26"/>
      <c r="P6" s="27"/>
      <c r="Q6" s="27"/>
    </row>
    <row r="7" spans="1:17" ht="14.25">
      <c r="A7" s="14">
        <v>81</v>
      </c>
      <c r="B7" s="3"/>
      <c r="C7" s="15"/>
      <c r="D7" s="16"/>
      <c r="E7" s="17"/>
      <c r="F7" s="11"/>
      <c r="G7" s="3"/>
      <c r="H7" s="17"/>
      <c r="I7" s="6"/>
      <c r="J7" s="6"/>
      <c r="K7" s="26"/>
      <c r="L7" s="26"/>
      <c r="M7" s="26"/>
      <c r="N7" s="26"/>
      <c r="O7" s="26"/>
      <c r="P7" s="27"/>
      <c r="Q7" s="27"/>
    </row>
    <row r="8" spans="1:17" ht="14.25">
      <c r="A8" s="14">
        <v>75</v>
      </c>
      <c r="B8" s="3"/>
      <c r="C8" s="15"/>
      <c r="D8" s="16"/>
      <c r="E8" s="17"/>
      <c r="F8" s="11"/>
      <c r="G8" s="18"/>
      <c r="H8" s="17"/>
      <c r="I8" s="11"/>
      <c r="J8" s="6"/>
      <c r="K8" s="26"/>
      <c r="L8" s="26"/>
      <c r="M8" s="26"/>
      <c r="N8" s="26"/>
      <c r="O8" s="26"/>
      <c r="P8" s="27"/>
      <c r="Q8" s="27"/>
    </row>
    <row r="10" ht="14.25">
      <c r="K10" s="6"/>
    </row>
  </sheetData>
  <sheetProtection/>
  <mergeCells count="12">
    <mergeCell ref="A1:J1"/>
    <mergeCell ref="G2:I2"/>
    <mergeCell ref="A2:A5"/>
    <mergeCell ref="B2:B5"/>
    <mergeCell ref="C2:C5"/>
    <mergeCell ref="D2:D5"/>
    <mergeCell ref="E2:E5"/>
    <mergeCell ref="F2:F5"/>
    <mergeCell ref="G4:G5"/>
    <mergeCell ref="H4:H5"/>
    <mergeCell ref="I4:I5"/>
    <mergeCell ref="J2:J5"/>
  </mergeCells>
  <printOptions/>
  <pageMargins left="0.71" right="0.67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 和光同尘</cp:lastModifiedBy>
  <cp:lastPrinted>2015-03-20T08:40:22Z</cp:lastPrinted>
  <dcterms:created xsi:type="dcterms:W3CDTF">2015-01-26T03:12:53Z</dcterms:created>
  <dcterms:modified xsi:type="dcterms:W3CDTF">2023-12-08T07:06:38Z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63EAFF1979C74AF28FCFA265B540FA22</vt:lpwstr>
  </property>
</Properties>
</file>